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mp" sheetId="2" state="visible" r:id="rId2"/>
    <sheet xmlns:r="http://schemas.openxmlformats.org/officeDocument/2006/relationships" name="1. Order of operations" sheetId="3" state="visible" r:id="rId3"/>
    <sheet xmlns:r="http://schemas.openxmlformats.org/officeDocument/2006/relationships" name="2. GST rate in one input cell (" sheetId="4" state="visible" r:id="rId4"/>
    <sheet xmlns:r="http://schemas.openxmlformats.org/officeDocument/2006/relationships" name="3. One formula, =$A2B$1, filled" sheetId="5" state="visible" r:id="rId5"/>
    <sheet xmlns:r="http://schemas.openxmlformats.org/officeDocument/2006/relationships" name="4. The same table in formula vi" sheetId="6" state="visible" r:id="rId6"/>
    <sheet xmlns:r="http://schemas.openxmlformats.org/officeDocument/2006/relationships" name="5. Aggregate functions on Emp (" sheetId="7" state="visible" r:id="rId7"/>
    <sheet xmlns:r="http://schemas.openxmlformats.org/officeDocument/2006/relationships" name="6. Conditional aggregation on E" sheetId="8" state="visible" r:id="rId8"/>
    <sheet xmlns:r="http://schemas.openxmlformats.org/officeDocument/2006/relationships" name="7. Department summary built wit" sheetId="9" state="visible" r:id="rId9"/>
    <sheet xmlns:r="http://schemas.openxmlformats.org/officeDocument/2006/relationships" name="8. AGGREGATE ignores the #DIV0!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6C4CF5"/>
      <sz val="14"/>
    </font>
    <font>
      <b val="1"/>
      <sz val="12"/>
    </font>
    <font>
      <b val="1"/>
      <color rgb="00FFFFFF"/>
    </font>
    <font>
      <b val="1"/>
      <color rgb="00000000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E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0" pivotButton="0" quotePrefix="0" xfId="0"/>
    <xf numFmtId="4" fontId="0" fillId="0" borderId="0" pivotButton="0" quotePrefix="0" xfId="0"/>
    <xf numFmtId="9" fontId="0" fillId="3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3" fontId="4" fillId="0" borderId="0" pivotButton="0" quotePrefix="0" xfId="0"/>
    <xf numFmtId="165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SkillNavora · Data Science &amp; AI Handbook</t>
        </is>
      </c>
    </row>
    <row r="2">
      <c r="A2" s="2" t="inlineStr">
        <is>
          <t>Lesson 4: Formulas, Cell References &amp; Aggregate Functions</t>
        </is>
      </c>
    </row>
    <row r="4">
      <c r="A4" t="inlineStr">
        <is>
          <t>Each sheet matches one example in the lesson. Formulas are live: change the inputs and watch the results update.</t>
        </is>
      </c>
    </row>
    <row r="5">
      <c r="A5" t="inlineStr">
        <is>
          <t>Sample data is fictional. Created by Varun Kumar for learners.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emp_id</t>
        </is>
      </c>
      <c r="B1" t="inlineStr">
        <is>
          <t>name</t>
        </is>
      </c>
      <c r="C1" t="inlineStr">
        <is>
          <t>department</t>
        </is>
      </c>
      <c r="D1" t="inlineStr">
        <is>
          <t>city</t>
        </is>
      </c>
      <c r="E1" t="inlineStr">
        <is>
          <t>join_date</t>
        </is>
      </c>
      <c r="F1" t="inlineStr">
        <is>
          <t>salary</t>
        </is>
      </c>
      <c r="G1" t="inlineStr">
        <is>
          <t>rating</t>
        </is>
      </c>
    </row>
    <row r="2">
      <c r="A2" t="inlineStr">
        <is>
          <t>E101</t>
        </is>
      </c>
      <c r="B2" t="inlineStr">
        <is>
          <t>Kavya Iyer</t>
        </is>
      </c>
      <c r="C2" t="inlineStr">
        <is>
          <t>HR</t>
        </is>
      </c>
      <c r="D2" t="inlineStr">
        <is>
          <t>Mumbai</t>
        </is>
      </c>
      <c r="E2" s="3" t="n">
        <v>42428</v>
      </c>
      <c r="F2" t="n">
        <v>97000</v>
      </c>
      <c r="G2" t="n">
        <v>4</v>
      </c>
    </row>
    <row r="3">
      <c r="A3" t="inlineStr">
        <is>
          <t>E102</t>
        </is>
      </c>
      <c r="B3" t="inlineStr">
        <is>
          <t>Imran Reddy</t>
        </is>
      </c>
      <c r="C3" t="inlineStr">
        <is>
          <t>Finance</t>
        </is>
      </c>
      <c r="D3" t="inlineStr">
        <is>
          <t>Delhi</t>
        </is>
      </c>
      <c r="E3" s="3" t="n">
        <v>43813</v>
      </c>
      <c r="F3" t="n">
        <v>157000</v>
      </c>
      <c r="G3" t="n">
        <v>3</v>
      </c>
    </row>
    <row r="4">
      <c r="A4" t="inlineStr">
        <is>
          <t>E103</t>
        </is>
      </c>
      <c r="B4" t="inlineStr">
        <is>
          <t>Harpreet Kulkarni</t>
        </is>
      </c>
      <c r="C4" t="inlineStr">
        <is>
          <t>Finance</t>
        </is>
      </c>
      <c r="D4" t="inlineStr">
        <is>
          <t>Mumbai</t>
        </is>
      </c>
      <c r="E4" s="3" t="n">
        <v>45570</v>
      </c>
      <c r="F4" t="n">
        <v>131000</v>
      </c>
      <c r="G4" t="n">
        <v>4</v>
      </c>
    </row>
    <row r="5">
      <c r="A5" t="inlineStr">
        <is>
          <t>E104</t>
        </is>
      </c>
      <c r="B5" t="inlineStr">
        <is>
          <t>Diya Iyer</t>
        </is>
      </c>
      <c r="C5" t="inlineStr">
        <is>
          <t>HR</t>
        </is>
      </c>
      <c r="D5" t="inlineStr">
        <is>
          <t>Bengaluru</t>
        </is>
      </c>
      <c r="E5" s="3" t="n">
        <v>45293</v>
      </c>
      <c r="F5" t="n">
        <v>90000</v>
      </c>
      <c r="G5" t="n">
        <v>4</v>
      </c>
    </row>
    <row r="6">
      <c r="A6" t="inlineStr">
        <is>
          <t>E105</t>
        </is>
      </c>
      <c r="B6" t="inlineStr">
        <is>
          <t>Simran Iyer</t>
        </is>
      </c>
      <c r="C6" t="inlineStr">
        <is>
          <t>HR</t>
        </is>
      </c>
      <c r="D6" t="inlineStr">
        <is>
          <t>Bengaluru</t>
        </is>
      </c>
      <c r="E6" s="3" t="n">
        <v>42950</v>
      </c>
      <c r="F6" t="n">
        <v>139000</v>
      </c>
      <c r="G6" t="n">
        <v>4</v>
      </c>
    </row>
    <row r="7">
      <c r="A7" t="inlineStr">
        <is>
          <t>E106</t>
        </is>
      </c>
      <c r="B7" t="inlineStr">
        <is>
          <t>Saanvi Rao</t>
        </is>
      </c>
      <c r="C7" t="inlineStr">
        <is>
          <t>HR</t>
        </is>
      </c>
      <c r="D7" t="inlineStr">
        <is>
          <t>Delhi</t>
        </is>
      </c>
      <c r="E7" s="3" t="n">
        <v>45706</v>
      </c>
      <c r="F7" t="n">
        <v>83000</v>
      </c>
      <c r="G7" t="n">
        <v>4</v>
      </c>
    </row>
    <row r="8">
      <c r="A8" t="inlineStr">
        <is>
          <t>E107</t>
        </is>
      </c>
      <c r="B8" t="inlineStr">
        <is>
          <t>Isha Mehta</t>
        </is>
      </c>
      <c r="C8" t="inlineStr">
        <is>
          <t>Sales</t>
        </is>
      </c>
      <c r="D8" t="inlineStr">
        <is>
          <t>Delhi</t>
        </is>
      </c>
      <c r="E8" s="3" t="n">
        <v>44446</v>
      </c>
      <c r="F8" t="n">
        <v>57000</v>
      </c>
      <c r="G8" t="n">
        <v>3</v>
      </c>
    </row>
    <row r="9">
      <c r="A9" t="inlineStr">
        <is>
          <t>E108</t>
        </is>
      </c>
      <c r="B9" t="inlineStr">
        <is>
          <t>Aarav Kulkarni</t>
        </is>
      </c>
      <c r="C9" t="inlineStr">
        <is>
          <t>HR</t>
        </is>
      </c>
      <c r="D9" t="inlineStr">
        <is>
          <t>Pune</t>
        </is>
      </c>
      <c r="E9" s="3" t="n">
        <v>45471</v>
      </c>
      <c r="F9" t="n">
        <v>101000</v>
      </c>
      <c r="G9" t="n">
        <v>2</v>
      </c>
    </row>
    <row r="10">
      <c r="A10" t="inlineStr">
        <is>
          <t>E109</t>
        </is>
      </c>
      <c r="B10" t="inlineStr">
        <is>
          <t>Rahul Iyer</t>
        </is>
      </c>
      <c r="C10" t="inlineStr">
        <is>
          <t>IT</t>
        </is>
      </c>
      <c r="D10" t="inlineStr">
        <is>
          <t>Bengaluru</t>
        </is>
      </c>
      <c r="E10" s="3" t="n">
        <v>42772</v>
      </c>
      <c r="F10" t="n">
        <v>112000</v>
      </c>
      <c r="G10" t="n">
        <v>4</v>
      </c>
    </row>
    <row r="11">
      <c r="A11" t="inlineStr">
        <is>
          <t>E110</t>
        </is>
      </c>
      <c r="B11" t="inlineStr">
        <is>
          <t>Vikram Joshi</t>
        </is>
      </c>
      <c r="C11" t="inlineStr">
        <is>
          <t>Finance</t>
        </is>
      </c>
      <c r="D11" t="inlineStr">
        <is>
          <t>Chennai</t>
        </is>
      </c>
      <c r="E11" s="3" t="n">
        <v>44853</v>
      </c>
      <c r="F11" t="n">
        <v>75000</v>
      </c>
      <c r="G11" t="n">
        <v>5</v>
      </c>
    </row>
    <row r="12">
      <c r="A12" t="inlineStr">
        <is>
          <t>E111</t>
        </is>
      </c>
      <c r="B12" t="inlineStr">
        <is>
          <t>Krishna Khan</t>
        </is>
      </c>
      <c r="C12" t="inlineStr">
        <is>
          <t>Sales</t>
        </is>
      </c>
      <c r="D12" t="inlineStr">
        <is>
          <t>Mumbai</t>
        </is>
      </c>
      <c r="E12" s="3" t="n">
        <v>43852</v>
      </c>
      <c r="F12" t="n">
        <v>156000</v>
      </c>
      <c r="G12" t="n">
        <v>3</v>
      </c>
    </row>
    <row r="13">
      <c r="A13" t="inlineStr">
        <is>
          <t>E112</t>
        </is>
      </c>
      <c r="B13" t="inlineStr">
        <is>
          <t>Neha Menon</t>
        </is>
      </c>
      <c r="C13" t="inlineStr">
        <is>
          <t>Sales</t>
        </is>
      </c>
      <c r="D13" t="inlineStr">
        <is>
          <t>Chennai</t>
        </is>
      </c>
      <c r="E13" s="3" t="n">
        <v>45918</v>
      </c>
      <c r="F13" t="n">
        <v>101000</v>
      </c>
      <c r="G13" t="n">
        <v>3</v>
      </c>
    </row>
    <row r="14">
      <c r="A14" t="inlineStr">
        <is>
          <t>E113</t>
        </is>
      </c>
      <c r="B14" t="inlineStr">
        <is>
          <t>Vivaan Gupta</t>
        </is>
      </c>
      <c r="C14" t="inlineStr">
        <is>
          <t>Operations</t>
        </is>
      </c>
      <c r="D14" t="inlineStr">
        <is>
          <t>Chennai</t>
        </is>
      </c>
      <c r="E14" s="3" t="n">
        <v>43966</v>
      </c>
      <c r="F14" t="n">
        <v>157000</v>
      </c>
      <c r="G14" t="n">
        <v>2</v>
      </c>
    </row>
    <row r="15">
      <c r="A15" t="inlineStr">
        <is>
          <t>E114</t>
        </is>
      </c>
      <c r="B15" t="inlineStr">
        <is>
          <t>Priya Rao</t>
        </is>
      </c>
      <c r="C15" t="inlineStr">
        <is>
          <t>Finance</t>
        </is>
      </c>
      <c r="D15" t="inlineStr">
        <is>
          <t>Mumbai</t>
        </is>
      </c>
      <c r="E15" s="3" t="n">
        <v>44799</v>
      </c>
      <c r="F15" t="n">
        <v>75000</v>
      </c>
      <c r="G15" t="n">
        <v>4</v>
      </c>
    </row>
    <row r="16">
      <c r="A16" t="inlineStr">
        <is>
          <t>E115</t>
        </is>
      </c>
      <c r="B16" t="inlineStr">
        <is>
          <t>Aditya Nair</t>
        </is>
      </c>
      <c r="C16" t="inlineStr">
        <is>
          <t>Finance</t>
        </is>
      </c>
      <c r="D16" t="inlineStr">
        <is>
          <t>Chennai</t>
        </is>
      </c>
      <c r="E16" s="3" t="n">
        <v>44859</v>
      </c>
      <c r="F16" t="n">
        <v>81000</v>
      </c>
      <c r="G16" t="n">
        <v>1</v>
      </c>
    </row>
    <row r="17">
      <c r="A17" t="inlineStr">
        <is>
          <t>E116</t>
        </is>
      </c>
      <c r="B17" t="inlineStr">
        <is>
          <t>Arjun Sharma</t>
        </is>
      </c>
      <c r="C17" t="inlineStr">
        <is>
          <t>HR</t>
        </is>
      </c>
      <c r="D17" t="inlineStr">
        <is>
          <t>Delhi</t>
        </is>
      </c>
      <c r="E17" s="3" t="n">
        <v>43209</v>
      </c>
      <c r="F17" t="n">
        <v>66000</v>
      </c>
      <c r="G17" t="n">
        <v>2</v>
      </c>
    </row>
    <row r="18">
      <c r="A18" t="inlineStr">
        <is>
          <t>E117</t>
        </is>
      </c>
      <c r="B18" t="inlineStr">
        <is>
          <t>Nikhil Nair</t>
        </is>
      </c>
      <c r="C18" t="inlineStr">
        <is>
          <t>Operations</t>
        </is>
      </c>
      <c r="D18" t="inlineStr">
        <is>
          <t>Bengaluru</t>
        </is>
      </c>
      <c r="E18" s="3" t="n">
        <v>43284</v>
      </c>
      <c r="F18" t="n">
        <v>104000</v>
      </c>
      <c r="G18" t="n">
        <v>5</v>
      </c>
    </row>
    <row r="19">
      <c r="A19" t="inlineStr">
        <is>
          <t>E118</t>
        </is>
      </c>
      <c r="B19" t="inlineStr">
        <is>
          <t>Aadhya Nair</t>
        </is>
      </c>
      <c r="C19" t="inlineStr">
        <is>
          <t>Sales</t>
        </is>
      </c>
      <c r="D19" t="inlineStr">
        <is>
          <t>Bengaluru</t>
        </is>
      </c>
      <c r="E19" s="3" t="n">
        <v>45624</v>
      </c>
      <c r="F19" t="n">
        <v>45000</v>
      </c>
      <c r="G19" t="n">
        <v>5</v>
      </c>
    </row>
    <row r="20">
      <c r="A20" t="inlineStr">
        <is>
          <t>E119</t>
        </is>
      </c>
      <c r="B20" t="inlineStr">
        <is>
          <t>Rohan Das</t>
        </is>
      </c>
      <c r="C20" t="inlineStr">
        <is>
          <t>Finance</t>
        </is>
      </c>
      <c r="D20" t="inlineStr">
        <is>
          <t>Delhi</t>
        </is>
      </c>
      <c r="E20" s="3" t="n">
        <v>43300</v>
      </c>
      <c r="F20" t="n">
        <v>97000</v>
      </c>
      <c r="G20" t="n">
        <v>5</v>
      </c>
    </row>
    <row r="21">
      <c r="A21" t="inlineStr">
        <is>
          <t>E120</t>
        </is>
      </c>
      <c r="B21" t="inlineStr">
        <is>
          <t>Sneha Singh</t>
        </is>
      </c>
      <c r="C21" t="inlineStr">
        <is>
          <t>Finance</t>
        </is>
      </c>
      <c r="D21" t="inlineStr">
        <is>
          <t>Bengaluru</t>
        </is>
      </c>
      <c r="E21" s="3" t="n">
        <v>45042</v>
      </c>
      <c r="F21" t="n">
        <v>54000</v>
      </c>
      <c r="G21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4" t="inlineStr">
        <is>
          <t>Formula</t>
        </is>
      </c>
      <c r="B1" s="4" t="inlineStr">
        <is>
          <t>Result</t>
        </is>
      </c>
      <c r="C1" s="4" t="inlineStr">
        <is>
          <t>Why</t>
        </is>
      </c>
    </row>
    <row r="2">
      <c r="A2">
        <f>10+4*2</f>
        <v/>
      </c>
      <c r="B2">
        <f>10+4*2</f>
        <v/>
      </c>
      <c r="C2" t="inlineStr">
        <is>
          <t>Multiply first: 10 + 8</t>
        </is>
      </c>
    </row>
    <row r="3">
      <c r="A3">
        <f>(10+4)*2</f>
        <v/>
      </c>
      <c r="B3">
        <f>(10+4)*2</f>
        <v/>
      </c>
      <c r="C3" t="inlineStr">
        <is>
          <t>Brackets first: 14 × 2</t>
        </is>
      </c>
    </row>
    <row r="4">
      <c r="A4">
        <f>2^3^2</f>
        <v/>
      </c>
      <c r="B4">
        <f>2^3^2</f>
        <v/>
      </c>
      <c r="C4" t="inlineStr">
        <is>
          <t>Excel works left to right: (2^3)^2 = 64</t>
        </is>
      </c>
    </row>
    <row r="5">
      <c r="A5">
        <f>-2^2</f>
        <v/>
      </c>
      <c r="B5">
        <f>-2^2</f>
        <v/>
      </c>
      <c r="C5" t="inlineStr">
        <is>
          <t>Negation before power in Excel: (-2)^2 = 4</t>
        </is>
      </c>
    </row>
    <row r="6">
      <c r="A6">
        <f>100*(1+18%)</f>
        <v/>
      </c>
      <c r="B6">
        <f>100*(1+18%)</f>
        <v/>
      </c>
      <c r="C6" t="inlineStr">
        <is>
          <t>Add 18% GST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4" t="inlineStr">
        <is>
          <t>Item</t>
        </is>
      </c>
      <c r="B1" s="4" t="inlineStr">
        <is>
          <t>Qty</t>
        </is>
      </c>
      <c r="C1" s="4" t="inlineStr">
        <is>
          <t>Price</t>
        </is>
      </c>
      <c r="D1" s="4" t="inlineStr">
        <is>
          <t>GST amount</t>
        </is>
      </c>
      <c r="E1" s="4" t="inlineStr">
        <is>
          <t>Total</t>
        </is>
      </c>
      <c r="G1" s="4" t="inlineStr">
        <is>
          <t>GST rate</t>
        </is>
      </c>
    </row>
    <row r="2">
      <c r="A2" t="inlineStr">
        <is>
          <t>Notebook</t>
        </is>
      </c>
      <c r="B2" t="n">
        <v>10</v>
      </c>
      <c r="C2" t="n">
        <v>45</v>
      </c>
      <c r="D2" s="5">
        <f>B2*C2*$G$2</f>
        <v/>
      </c>
      <c r="E2" s="5">
        <f>B2*C2+D2</f>
        <v/>
      </c>
      <c r="G2" s="6" t="n">
        <v>0.18</v>
      </c>
    </row>
    <row r="3">
      <c r="A3" t="inlineStr">
        <is>
          <t>Pen pack</t>
        </is>
      </c>
      <c r="B3" t="n">
        <v>25</v>
      </c>
      <c r="C3" t="n">
        <v>60</v>
      </c>
      <c r="D3" s="5">
        <f>B3*C3*$G$2</f>
        <v/>
      </c>
      <c r="E3" s="5">
        <f>B3*C3+D3</f>
        <v/>
      </c>
    </row>
    <row r="4">
      <c r="A4" t="inlineStr">
        <is>
          <t>Stapler</t>
        </is>
      </c>
      <c r="B4" t="n">
        <v>4</v>
      </c>
      <c r="C4" t="n">
        <v>180</v>
      </c>
      <c r="D4" s="5">
        <f>B4*C4*$G$2</f>
        <v/>
      </c>
      <c r="E4" s="5">
        <f>B4*C4+D4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4" t="inlineStr">
        <is>
          <t>×</t>
        </is>
      </c>
      <c r="B1" s="4" t="n">
        <v>1</v>
      </c>
      <c r="C1" s="4" t="n">
        <v>2</v>
      </c>
      <c r="D1" s="4" t="n">
        <v>3</v>
      </c>
      <c r="E1" s="4" t="n">
        <v>4</v>
      </c>
      <c r="F1" s="4" t="n">
        <v>5</v>
      </c>
    </row>
    <row r="2">
      <c r="A2" s="4" t="n">
        <v>1</v>
      </c>
      <c r="B2">
        <f>$A2*B$1</f>
        <v/>
      </c>
      <c r="C2">
        <f>$A2*C$1</f>
        <v/>
      </c>
      <c r="D2">
        <f>$A2*D$1</f>
        <v/>
      </c>
      <c r="E2">
        <f>$A2*E$1</f>
        <v/>
      </c>
      <c r="F2">
        <f>$A2*F$1</f>
        <v/>
      </c>
    </row>
    <row r="3">
      <c r="A3" s="4" t="n">
        <v>2</v>
      </c>
      <c r="B3">
        <f>$A3*B$1</f>
        <v/>
      </c>
      <c r="C3">
        <f>$A3*C$1</f>
        <v/>
      </c>
      <c r="D3">
        <f>$A3*D$1</f>
        <v/>
      </c>
      <c r="E3">
        <f>$A3*E$1</f>
        <v/>
      </c>
      <c r="F3">
        <f>$A3*F$1</f>
        <v/>
      </c>
    </row>
    <row r="4">
      <c r="A4" s="4" t="n">
        <v>3</v>
      </c>
      <c r="B4">
        <f>$A4*B$1</f>
        <v/>
      </c>
      <c r="C4">
        <f>$A4*C$1</f>
        <v/>
      </c>
      <c r="D4">
        <f>$A4*D$1</f>
        <v/>
      </c>
      <c r="E4">
        <f>$A4*E$1</f>
        <v/>
      </c>
      <c r="F4">
        <f>$A4*F$1</f>
        <v/>
      </c>
    </row>
    <row r="5">
      <c r="A5" s="4" t="n">
        <v>4</v>
      </c>
      <c r="B5">
        <f>$A5*B$1</f>
        <v/>
      </c>
      <c r="C5">
        <f>$A5*C$1</f>
        <v/>
      </c>
      <c r="D5">
        <f>$A5*D$1</f>
        <v/>
      </c>
      <c r="E5">
        <f>$A5*E$1</f>
        <v/>
      </c>
      <c r="F5">
        <f>$A5*F$1</f>
        <v/>
      </c>
    </row>
    <row r="6">
      <c r="A6" s="4" t="n">
        <v>5</v>
      </c>
      <c r="B6">
        <f>$A6*B$1</f>
        <v/>
      </c>
      <c r="C6">
        <f>$A6*C$1</f>
        <v/>
      </c>
      <c r="D6">
        <f>$A6*D$1</f>
        <v/>
      </c>
      <c r="E6">
        <f>$A6*E$1</f>
        <v/>
      </c>
      <c r="F6">
        <f>$A6*F$1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4" t="inlineStr">
        <is>
          <t>×</t>
        </is>
      </c>
      <c r="B1" s="4" t="n">
        <v>1</v>
      </c>
      <c r="C1" s="4" t="n">
        <v>2</v>
      </c>
      <c r="D1" s="4" t="n">
        <v>3</v>
      </c>
    </row>
    <row r="2">
      <c r="A2" s="4" t="n">
        <v>1</v>
      </c>
      <c r="B2">
        <f>$A2*B$1</f>
        <v/>
      </c>
      <c r="C2">
        <f>$A2*C$1</f>
        <v/>
      </c>
      <c r="D2">
        <f>$A2*D$1</f>
        <v/>
      </c>
    </row>
    <row r="3">
      <c r="A3" s="4" t="n">
        <v>2</v>
      </c>
      <c r="B3">
        <f>$A3*B$1</f>
        <v/>
      </c>
      <c r="C3">
        <f>$A3*C$1</f>
        <v/>
      </c>
      <c r="D3">
        <f>$A3*D$1</f>
        <v/>
      </c>
    </row>
    <row r="4">
      <c r="A4" s="4" t="n">
        <v>3</v>
      </c>
      <c r="B4">
        <f>$A4*B$1</f>
        <v/>
      </c>
      <c r="C4">
        <f>$A4*C$1</f>
        <v/>
      </c>
      <c r="D4">
        <f>$A4*D$1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4" t="inlineStr">
        <is>
          <t>Question</t>
        </is>
      </c>
      <c r="B1" s="4" t="inlineStr">
        <is>
          <t>Formula</t>
        </is>
      </c>
      <c r="C1" s="4" t="inlineStr">
        <is>
          <t>Result</t>
        </is>
      </c>
    </row>
    <row r="2">
      <c r="A2" t="inlineStr">
        <is>
          <t>Total salary</t>
        </is>
      </c>
      <c r="B2">
        <f>SUM(Emp!F2:F21)</f>
        <v/>
      </c>
      <c r="C2" s="7">
        <f>SUM(Emp!F2:F21)</f>
        <v/>
      </c>
    </row>
    <row r="3">
      <c r="A3" t="inlineStr">
        <is>
          <t>How many numbers in salary</t>
        </is>
      </c>
      <c r="B3">
        <f>COUNT(Emp!F2:F21)</f>
        <v/>
      </c>
      <c r="C3">
        <f>COUNT(Emp!F2:F21)</f>
        <v/>
      </c>
    </row>
    <row r="4">
      <c r="A4" t="inlineStr">
        <is>
          <t>How many non-empty names</t>
        </is>
      </c>
      <c r="B4">
        <f>COUNTA(Emp!B2:B21)</f>
        <v/>
      </c>
      <c r="C4">
        <f>COUNTA(Emp!B2:B21)</f>
        <v/>
      </c>
    </row>
    <row r="5">
      <c r="A5" t="inlineStr">
        <is>
          <t>Empty cells in B2:B25</t>
        </is>
      </c>
      <c r="B5">
        <f>COUNTBLANK(Emp!B2:B25)</f>
        <v/>
      </c>
      <c r="C5">
        <f>COUNTBLANK(Emp!B2:B25)</f>
        <v/>
      </c>
    </row>
    <row r="6">
      <c r="A6" t="inlineStr">
        <is>
          <t>Average salary</t>
        </is>
      </c>
      <c r="B6">
        <f>AVERAGE(Emp!F2:F21)</f>
        <v/>
      </c>
      <c r="C6" s="7">
        <f>AVERAGE(Emp!F2:F21)</f>
        <v/>
      </c>
    </row>
    <row r="7">
      <c r="A7" t="inlineStr">
        <is>
          <t>Median salary</t>
        </is>
      </c>
      <c r="B7">
        <f>MEDIAN(Emp!F2:F21)</f>
        <v/>
      </c>
      <c r="C7" s="7">
        <f>MEDIAN(Emp!F2:F21)</f>
        <v/>
      </c>
    </row>
    <row r="8">
      <c r="A8" t="inlineStr">
        <is>
          <t>Most common rating</t>
        </is>
      </c>
      <c r="B8">
        <f>MODE.SNGL(Emp!G2:G21)</f>
        <v/>
      </c>
      <c r="C8">
        <f>_xlfn.MODE.SNGL(Emp!G2:G21)</f>
        <v/>
      </c>
    </row>
    <row r="9">
      <c r="A9" t="inlineStr">
        <is>
          <t>Lowest / highest salary</t>
        </is>
      </c>
      <c r="B9">
        <f>MIN(...) / =MAX(...)</f>
        <v/>
      </c>
      <c r="C9">
        <f>TEXT(MIN(Emp!F2:F21),"#,##0")&amp;" / "&amp;TEXT(MAX(Emp!F2:F21),"#,##0")</f>
        <v/>
      </c>
    </row>
    <row r="10">
      <c r="A10" t="inlineStr">
        <is>
          <t>2nd highest salary</t>
        </is>
      </c>
      <c r="B10">
        <f>LARGE(Emp!F2:F21,2)</f>
        <v/>
      </c>
      <c r="C10" s="7">
        <f>LARGE(Emp!F2:F21,2)</f>
        <v/>
      </c>
    </row>
    <row r="11">
      <c r="A11" t="inlineStr">
        <is>
          <t>3rd lowest salary</t>
        </is>
      </c>
      <c r="B11">
        <f>SMALL(Emp!F2:F21,3)</f>
        <v/>
      </c>
      <c r="C11" s="7">
        <f>SMALL(Emp!F2:F21,3)</f>
        <v/>
      </c>
    </row>
    <row r="12">
      <c r="A12" t="inlineStr">
        <is>
          <t>Average rating (rounded)</t>
        </is>
      </c>
      <c r="B12">
        <f>ROUND(AVERAGE(Emp!G2:G21),2)</f>
        <v/>
      </c>
      <c r="C12">
        <f>ROUND(AVERAGE(Emp!G2:G21),2)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4" t="inlineStr">
        <is>
          <t>Question</t>
        </is>
      </c>
      <c r="B1" s="4" t="inlineStr">
        <is>
          <t>Result</t>
        </is>
      </c>
      <c r="C1" s="4" t="inlineStr">
        <is>
          <t>Formula</t>
        </is>
      </c>
    </row>
    <row r="2">
      <c r="A2" t="inlineStr">
        <is>
          <t>Employees in Finance</t>
        </is>
      </c>
      <c r="B2">
        <f>COUNTIF(Emp!C2:C21,"Finance")</f>
        <v/>
      </c>
      <c r="C2">
        <f>COUNTIF(Emp!C2:C21,"Finance")</f>
        <v/>
      </c>
    </row>
    <row r="3">
      <c r="A3" t="inlineStr">
        <is>
          <t>Finance employees in Delhi</t>
        </is>
      </c>
      <c r="B3">
        <f>COUNTIFS(Emp!C2:C21,"Finance",Emp!D2:D21,"Delhi")</f>
        <v/>
      </c>
      <c r="C3">
        <f>COUNTIFS(Emp!C2:C21,"Finance",Emp!D2:D21,"Delhi")</f>
        <v/>
      </c>
    </row>
    <row r="4">
      <c r="A4" t="inlineStr">
        <is>
          <t>Total Finance salary</t>
        </is>
      </c>
      <c r="B4" s="7">
        <f>SUMIFS(Emp!F2:F21,Emp!C2:C21,"Finance")</f>
        <v/>
      </c>
      <c r="C4">
        <f>SUMIFS(Emp!F2:F21,Emp!C2:C21,"Finance")</f>
        <v/>
      </c>
    </row>
    <row r="5">
      <c r="A5" t="inlineStr">
        <is>
          <t>Salary of people rated 4 or more</t>
        </is>
      </c>
      <c r="B5" s="7">
        <f>SUMIFS(Emp!F2:F21,Emp!G2:G21,"&gt;=4")</f>
        <v/>
      </c>
      <c r="C5">
        <f>SUMIFS(Emp!F2:F21,Emp!G2:G21,"&gt;=4")</f>
        <v/>
      </c>
    </row>
    <row r="6">
      <c r="A6" t="inlineStr">
        <is>
          <t>Average salary in HR</t>
        </is>
      </c>
      <c r="B6" s="7">
        <f>AVERAGEIFS(Emp!F2:F21,Emp!C2:C21,"HR")</f>
        <v/>
      </c>
      <c r="C6">
        <f>AVERAGEIFS(Emp!F2:F21,Emp!C2:C21,"HR")</f>
        <v/>
      </c>
    </row>
    <row r="7">
      <c r="A7" t="inlineStr">
        <is>
          <t>Highest salary in Sales</t>
        </is>
      </c>
      <c r="B7" s="7">
        <f>_xlfn.MAXIFS(Emp!F2:F21,Emp!C2:C21,"Sales")</f>
        <v/>
      </c>
      <c r="C7">
        <f>MAXIFS(Emp!F2:F21,Emp!C2:C21,"Sales")</f>
        <v/>
      </c>
    </row>
    <row r="8">
      <c r="A8" t="inlineStr">
        <is>
          <t>Joined in 2024 or later</t>
        </is>
      </c>
      <c r="B8">
        <f>COUNTIFS(Emp!E2:E21,"&gt;="&amp;DATE(2024,1,1))</f>
        <v/>
      </c>
      <c r="C8">
        <f>COUNTIFS(Emp!E2:E21,"&gt;="&amp;DATE(2024,1,1))</f>
        <v/>
      </c>
    </row>
    <row r="9">
      <c r="A9" t="inlineStr">
        <is>
          <t>Names starting with "A"</t>
        </is>
      </c>
      <c r="B9">
        <f>COUNTIF(Emp!B2:B21,"A*")</f>
        <v/>
      </c>
      <c r="C9">
        <f>COUNTIF(Emp!B2:B21,"A*")</f>
        <v/>
      </c>
    </row>
    <row r="10">
      <c r="A10" t="inlineStr">
        <is>
          <t>Salary between 80k and 1.2 lakh</t>
        </is>
      </c>
      <c r="B10">
        <f>COUNTIFS(Emp!F2:F21,"&gt;=80000",Emp!F2:F21,"&lt;=120000")</f>
        <v/>
      </c>
      <c r="C10">
        <f>COUNTIFS(Emp!F2:F21,"&gt;=80000",Emp!F2:F21,"&lt;=120000")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4" t="inlineStr">
        <is>
          <t>Department</t>
        </is>
      </c>
      <c r="B1" s="4" t="inlineStr">
        <is>
          <t>Headcount</t>
        </is>
      </c>
      <c r="C1" s="4" t="inlineStr">
        <is>
          <t>Total salary</t>
        </is>
      </c>
      <c r="D1" s="4" t="inlineStr">
        <is>
          <t>Average salary</t>
        </is>
      </c>
      <c r="E1" s="4" t="inlineStr">
        <is>
          <t>% of payroll</t>
        </is>
      </c>
    </row>
    <row r="2">
      <c r="A2" t="inlineStr">
        <is>
          <t>Finance</t>
        </is>
      </c>
      <c r="B2">
        <f>COUNTIFS(Emp!$C$2:$C$21,$A2)</f>
        <v/>
      </c>
      <c r="C2" s="7">
        <f>SUMIFS(Emp!$F$2:$F$21,Emp!$C$2:$C$21,$A2)</f>
        <v/>
      </c>
      <c r="D2" s="7">
        <f>C2/B2</f>
        <v/>
      </c>
      <c r="E2" s="8">
        <f>C2/$C$7</f>
        <v/>
      </c>
    </row>
    <row r="3">
      <c r="A3" t="inlineStr">
        <is>
          <t>HR</t>
        </is>
      </c>
      <c r="B3">
        <f>COUNTIFS(Emp!$C$2:$C$21,$A3)</f>
        <v/>
      </c>
      <c r="C3" s="7">
        <f>SUMIFS(Emp!$F$2:$F$21,Emp!$C$2:$C$21,$A3)</f>
        <v/>
      </c>
      <c r="D3" s="7">
        <f>C3/B3</f>
        <v/>
      </c>
      <c r="E3" s="8">
        <f>C3/$C$7</f>
        <v/>
      </c>
    </row>
    <row r="4">
      <c r="A4" t="inlineStr">
        <is>
          <t>IT</t>
        </is>
      </c>
      <c r="B4">
        <f>COUNTIFS(Emp!$C$2:$C$21,$A4)</f>
        <v/>
      </c>
      <c r="C4" s="7">
        <f>SUMIFS(Emp!$F$2:$F$21,Emp!$C$2:$C$21,$A4)</f>
        <v/>
      </c>
      <c r="D4" s="7">
        <f>C4/B4</f>
        <v/>
      </c>
      <c r="E4" s="8">
        <f>C4/$C$7</f>
        <v/>
      </c>
    </row>
    <row r="5">
      <c r="A5" t="inlineStr">
        <is>
          <t>Operations</t>
        </is>
      </c>
      <c r="B5">
        <f>COUNTIFS(Emp!$C$2:$C$21,$A5)</f>
        <v/>
      </c>
      <c r="C5" s="7">
        <f>SUMIFS(Emp!$F$2:$F$21,Emp!$C$2:$C$21,$A5)</f>
        <v/>
      </c>
      <c r="D5" s="7">
        <f>C5/B5</f>
        <v/>
      </c>
      <c r="E5" s="8">
        <f>C5/$C$7</f>
        <v/>
      </c>
    </row>
    <row r="6">
      <c r="A6" t="inlineStr">
        <is>
          <t>Sales</t>
        </is>
      </c>
      <c r="B6">
        <f>COUNTIFS(Emp!$C$2:$C$21,$A6)</f>
        <v/>
      </c>
      <c r="C6" s="7">
        <f>SUMIFS(Emp!$F$2:$F$21,Emp!$C$2:$C$21,$A6)</f>
        <v/>
      </c>
      <c r="D6" s="7">
        <f>C6/B6</f>
        <v/>
      </c>
      <c r="E6" s="8">
        <f>C6/$C$7</f>
        <v/>
      </c>
    </row>
    <row r="7">
      <c r="A7" s="9" t="inlineStr">
        <is>
          <t>Total</t>
        </is>
      </c>
      <c r="B7" s="9">
        <f>SUM(B2:B6)</f>
        <v/>
      </c>
      <c r="C7" s="10">
        <f>SUM(C2:C6)</f>
        <v/>
      </c>
      <c r="D7" s="10">
        <f>C7/B7</f>
        <v/>
      </c>
      <c r="E7" s="11">
        <f>SUM(E2:E6)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4" t="inlineStr">
        <is>
          <t>Value</t>
        </is>
      </c>
    </row>
    <row r="2">
      <c r="A2" t="n">
        <v>120</v>
      </c>
    </row>
    <row r="3">
      <c r="A3">
        <f>10/0</f>
        <v/>
      </c>
    </row>
    <row r="4">
      <c r="A4" t="n">
        <v>80</v>
      </c>
    </row>
    <row r="5">
      <c r="A5" t="inlineStr">
        <is>
          <t>SUM →</t>
        </is>
      </c>
      <c r="B5">
        <f>SUM(A2:A4)</f>
        <v/>
      </c>
    </row>
    <row r="6">
      <c r="A6" t="inlineStr">
        <is>
          <t>AGGREGATE(9,6,…) →</t>
        </is>
      </c>
      <c r="B6">
        <f>_xlfn.AGGREGATE(9,6,A2:A4)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2026-10-31T00:40:29Z</dcterms:created>
  <dcterms:modified xmlns:dcterms="http://purl.org/dc/terms/" xmlns:xsi="http://www.w3.org/2001/XMLSchema-instance" xsi:type="dcterms:W3CDTF">2026-10-31T00:40:29Z</dcterms:modified>
</cp:coreProperties>
</file>